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2\1 výzva\"/>
    </mc:Choice>
  </mc:AlternateContent>
  <xr:revisionPtr revIDLastSave="0" documentId="13_ncr:1_{8FFA7A62-C1A8-4584-A49D-B3A926A3AD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T12" i="1"/>
  <c r="T15" i="1"/>
  <c r="S16" i="1"/>
  <c r="T18" i="1"/>
  <c r="T7" i="1"/>
  <c r="S8" i="1"/>
  <c r="T8" i="1"/>
  <c r="S9" i="1"/>
  <c r="S11" i="1"/>
  <c r="T11" i="1"/>
  <c r="S12" i="1"/>
  <c r="S13" i="1"/>
  <c r="T13" i="1"/>
  <c r="S14" i="1"/>
  <c r="T14" i="1"/>
  <c r="S15" i="1"/>
  <c r="S17" i="1"/>
  <c r="T17" i="1"/>
  <c r="S18" i="1"/>
  <c r="P8" i="1"/>
  <c r="P9" i="1"/>
  <c r="P10" i="1"/>
  <c r="P11" i="1"/>
  <c r="P12" i="1"/>
  <c r="P13" i="1"/>
  <c r="P14" i="1"/>
  <c r="P15" i="1"/>
  <c r="P16" i="1"/>
  <c r="P17" i="1"/>
  <c r="P18" i="1"/>
  <c r="P7" i="1"/>
  <c r="T10" i="1" l="1"/>
  <c r="T16" i="1"/>
  <c r="S7" i="1"/>
  <c r="R21" i="1" s="1"/>
  <c r="Q21" i="1"/>
</calcChain>
</file>

<file path=xl/sharedStrings.xml><?xml version="1.0" encoding="utf-8"?>
<sst xmlns="http://schemas.openxmlformats.org/spreadsheetml/2006/main" count="98" uniqueCount="69">
  <si>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</si>
  <si>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</si>
  <si>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</si>
  <si>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</si>
  <si>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</si>
  <si>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</si>
  <si>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</si>
  <si>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</si>
  <si>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</si>
  <si>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</si>
  <si>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</si>
  <si>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</si>
  <si>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>30237110-3 - Síťová rozhraní</t>
  </si>
  <si>
    <t>30237132-3 - Rozhraní USB (univerzální sériová sběrnice)</t>
  </si>
  <si>
    <t xml:space="preserve">30237410-6 - Počítačová myš </t>
  </si>
  <si>
    <t>32420000-3 - Síťová zařízení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</si>
  <si>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</si>
  <si>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</si>
  <si>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</si>
  <si>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</si>
  <si>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</si>
  <si>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</si>
  <si>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</si>
  <si>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</si>
  <si>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</si>
  <si>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</si>
  <si>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</si>
  <si>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</si>
  <si>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</si>
  <si>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</si>
  <si>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</si>
  <si>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</si>
  <si>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</si>
  <si>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</si>
  <si>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</si>
  <si>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042 - 2023 </t>
  </si>
  <si>
    <t>Spojka UTP CAT6</t>
  </si>
  <si>
    <t>Baterie nabíjecí do mikrofonů</t>
  </si>
  <si>
    <t>Napájecí adaptér 5V 2A, konektor 5.5/2.1 mm</t>
  </si>
  <si>
    <t>DisplayPort (M) na DisplayPort (M) propojovací stíněný 1.5m černý</t>
  </si>
  <si>
    <t>Samostatná faktura</t>
  </si>
  <si>
    <t>Ing. Jaroslav Toninger,
Tel.: 606 665 162,
37763 2029</t>
  </si>
  <si>
    <t>Technická 8, 
301 00 Plzeň,
Fakulta aplikovaných věd - Děkanát, 
místnost UC 133</t>
  </si>
  <si>
    <t>Kabel HDMI  5m</t>
  </si>
  <si>
    <t>Kabel UTP 5m</t>
  </si>
  <si>
    <t>Kabel Cat-6, zakončení 2x RJ-45 samec konektor, přímé propojení, vhodný pro gigabitové sítě (zpětně kompatibilní), 4x 2 měděné žíly, černá barva, UL certifikace, délka min. 5 m.</t>
  </si>
  <si>
    <t>Spojka UTP CAT6 / 2xRJ45 (8p8c) / přímá / černá.</t>
  </si>
  <si>
    <t>Myš k PC</t>
  </si>
  <si>
    <t>Herní myš, optický senzor, rozlišení min. 1 000 DPI, min. 3 tlačítka, podsvícení, pro leváky i praváky, USB koncovka, délka kabelu minimálně 1,5 m.</t>
  </si>
  <si>
    <t>Spojka HDMI 2.1</t>
  </si>
  <si>
    <t>Female konektor 2× HDMI (HDMI 2.1), pozlacené konektory, oboustranná koncovka a kovové tělo.</t>
  </si>
  <si>
    <t>Dokovací stanice</t>
  </si>
  <si>
    <t>Integrován vysokorychlostní přenos ethernetu.
Maximální rozlišení Ultra HD 4K 60hz.
Rychlost datového přenosu až 18 Gb/s.
Podporované standardy min.: HDMI 2.0 a HDCP 2.2.
Podporuje min.: 4K, Deep Color, 3D, xvYCC (xvColor), auto lip-sync, ARC, CEC, HDCP, Dolby TrueHD, HEC.
Barevná hloubka: min. 24-bit (16.7 million barev).
Zpětný audio kanál pro poslání signálu z tuneru TV zpět do domácího kina / surround systému.
19žilový kabel, 3x stíněný, 100% měděné vodiče o síle min. AWG30.
Pozlacené konektory pro kvalitnější přenos dat.
Plášť kabelu tvoří nylonová vlákna.
Délka 5 m.
Koncovka 1: HDMI výstup (M).
Koncovka 2: HDMI výstup (M).
Podporovaná rozlišení min.: 480p, 720p, 1080p, 4K.</t>
  </si>
  <si>
    <t>Malá USB-C dokovací stanice umožňující připojení až 3 externích monitorů k PC nebo notebooku. 
Plně kompatibilní s notebooky a tablety, vybavenými portem Thunderbolt 3.
Integrovaný min. 20 cm USB-C kabel.
Rychlonabíjení Power delivery min. 100 W.
Knektory min.:
2x USB 3.0, 
2x USB 2.0,
1x USB-C port PD (pouze power elivery),
1x USB-C port gen. 1 (pouze pro data),
1x HDMI,
2x Display port,
Gigabitový Ethernet RJ-45,
Kombinovaný jack pro audio a mikrofon.
Podpora min.: Windows 10, macOS, Android, Chrome OS a Linux.</t>
  </si>
  <si>
    <t>Napájecí zdroj
kompatibilní s pol.č. 6</t>
  </si>
  <si>
    <t>Velikost: AA.
Typ: NiMH.
Napětí: 1,2 V.
Kapacita min.: 2000 mAh.
Přednabité a připravené k použití, minimalizovaný efekt samovybíjení, životnost až 2100 cyklů nabití.
Počet baterií v balení: 8 ks.</t>
  </si>
  <si>
    <t>USB-C napájecí adaptér kompatibilní s pol.č. 6 a s dalšími zařízeními s USB-C nabíjecím portem. 
Vstupní napětí AC 100-240V, 50-60Hz, max. 2.3A.
Výstupní výkon až 112 W.
Účinnost: více než 86%.
Výstupní napětí USB-C: DC 5V / 9V / 12V / 15V / 19V / 20V.
Výstupní proud USB-C: max. 5A.
Výstupní napětí USB-A: DC 5V.
Výstupní proud USB-A: max. 2.4A.
Ochrana proti: proudovému přetížení, přepětí, zkratu a přehřátí.</t>
  </si>
  <si>
    <t>Konektor 5.5/2.1 mm.
Vstupní napětí: 100-240V AC, 50/60Hz.
Rozsah vstupního napětí: 90-264V AC, 47/63Hz.
Výstupní napětí: 5V.
Výstupní proud: 2A.
Výstupní výkon min.: 10W.
Ochrana přetížení a přepětí: 120%. 
Ochrana před zkratem: automatická.
Regulace zatížení: 5%.
Plně uzavřený plastový obal odolá napětí 3 000V AC.
Izolační odpor: 500V DC.</t>
  </si>
  <si>
    <t>Video kabel oboustranný DisplayPort/M, trojité stínění, pozlacené konektory, univerzální pro notebooky, monitory a jiná zařízení s DisplayPort konektory.
Propojovací kabel DisplayPort 1.2.
Zesílené konektory z tvrzeného PVC.
Odolný konektory testované až na 10 000 použití. 
Rozlišení až 4K@50/60 Hz (2160p).
Podpora přenosu High Dynamic Range (HDR).
Kompatibilní s HDR formáty Dolby Vision, HDR10, HDR10+ a HLG.
Propustnost až 21,6 Gbps.
Dynamická synchronizace video a audio stop.
Podpora Blu-ray Disc a HD DVD.
Vhodné pro Dolby TrueHD a DTS-HD Master Audio.
Podpora 3D videa.
Podpora širokoúhlého formátu obrazu 21 : 9.
Podpora BT.2020 (rec.2020) barevného prostoru: 2160p, 10/12 bits, 24/25/30Hz, RGB/4:2:2/4:4:4 a 2160p, 10/12 bits, 50/60Hz, 4:2:0/4:2:2.</t>
  </si>
  <si>
    <t>Switch</t>
  </si>
  <si>
    <t>Vrstva OSI L2.
Alespoň 24 portů RJ-45 - min. 10/100/1000Mb/s.
Kapacita switche min. až 48 Gb/s.
Funkce QoS (Quality of Service), detekce smyčky a diagnostika kabelů.
Podpora IPv6, IEEE 802.1p
Diagnostické LED.
Bez aktivního ventilátorů (fanless).
Kovový kryt.
Interní zdroj.
Záruka min. 60 měsíců.</t>
  </si>
  <si>
    <t>Záruka na zboží min. 60 měsíců.</t>
  </si>
  <si>
    <t>Mgr. Jakub Pendl,
E-mail: pendl@kma.zcu.cz</t>
  </si>
  <si>
    <t>Technická 8, 
301 00 Plzeň, 
Fakulta aplikovaných věd - NTIS-VP5,
místnost UC 260 
(v době nepřítomnosti UC 226)</t>
  </si>
  <si>
    <t>USB - C síťová karta</t>
  </si>
  <si>
    <t>Ing. Klára Kaľamárová,
Tel.: 37763 1256</t>
  </si>
  <si>
    <t>Univerzitní 8, 
301 00 Plzeň, 
Rektorát - Odbor lidských zdrojů,
místnost UR 206</t>
  </si>
  <si>
    <t>Pokud financováno z projektových prostředků, pak ŘEŠITEL uvede: NÁZEV A ČÍSLO DOTAČNÍHO PROJEKTU</t>
  </si>
  <si>
    <t>Podpora rychlostí 10/100/1000Mbit/S.
Podpora přenosových rychlostí 12 / 480 / 5000 Mbit/s (full / high / super speed).
Rozhraní USB-C - USB 3.0.
Počet portů RJ-45: 1.
Funkce Wake-on-LAN, LED indikace.
Podpora CDC-ECM - pro automatickou instalaci ovladačů napříč různými OS.
Plná podpora Plug and Play a Hot Plug.
Podpora hardwarového Cyclic Redundancy Check (CRC) pro odhalení chyb přenosu.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</si>
</sst>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4" fillId="6" borderId="18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15" fillId="6" borderId="18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 indent="1"/>
    </xf>
    <xf numFmtId="0" fontId="26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6" fillId="4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zoomScaleNormal="100" workbookViewId="0">
      <selection activeCell="B21" sqref="B21:H2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9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0.28515625" hidden="1" customWidth="1"/>
    <col min="12" max="12" width="31.140625" customWidth="1"/>
    <col min="13" max="13" width="26.28515625" customWidth="1"/>
    <col min="14" max="14" width="37.42578125" style="4" customWidth="1"/>
    <col min="15" max="15" width="25.85546875" style="4" customWidth="1"/>
    <col min="16" max="16" width="15.5703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4.28515625" hidden="1" customWidth="1"/>
    <col min="22" max="22" width="36.28515625" style="5" customWidth="1"/>
  </cols>
  <sheetData>
    <row r="1" spans="1:22" ht="40.9" customHeight="1" x14ac:dyDescent="0.25">
      <c r="B1" s="124" t="s">
        <v>35</v>
      </c>
      <c r="C1" s="125"/>
      <c r="D1" s="125"/>
      <c r="E1"/>
      <c r="G1" s="41"/>
      <c r="V1"/>
    </row>
    <row r="2" spans="1:22" ht="26.25" customHeight="1" x14ac:dyDescent="0.25">
      <c r="C2"/>
      <c r="D2" s="9"/>
      <c r="E2" s="10"/>
      <c r="G2" s="128"/>
      <c r="H2" s="129"/>
      <c r="I2" s="129"/>
      <c r="J2" s="129"/>
      <c r="K2" s="129"/>
      <c r="L2" s="129"/>
      <c r="M2" s="129"/>
      <c r="N2" s="12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2"/>
      <c r="E3" s="112"/>
      <c r="F3" s="112"/>
      <c r="G3" s="129"/>
      <c r="H3" s="129"/>
      <c r="I3" s="129"/>
      <c r="J3" s="129"/>
      <c r="K3" s="129"/>
      <c r="L3" s="129"/>
      <c r="M3" s="129"/>
      <c r="N3" s="12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6" t="s">
        <v>2</v>
      </c>
      <c r="H5" s="12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67</v>
      </c>
      <c r="L6" s="34" t="s">
        <v>22</v>
      </c>
      <c r="M6" s="35" t="s">
        <v>23</v>
      </c>
      <c r="N6" s="34" t="s">
        <v>24</v>
      </c>
      <c r="O6" s="32" t="s">
        <v>32</v>
      </c>
      <c r="P6" s="34" t="s">
        <v>25</v>
      </c>
      <c r="Q6" s="32" t="s">
        <v>5</v>
      </c>
      <c r="R6" s="36" t="s">
        <v>6</v>
      </c>
      <c r="S6" s="111" t="s">
        <v>7</v>
      </c>
      <c r="T6" s="111" t="s">
        <v>8</v>
      </c>
      <c r="U6" s="34" t="s">
        <v>26</v>
      </c>
      <c r="V6" s="34" t="s">
        <v>27</v>
      </c>
    </row>
    <row r="7" spans="1:22" ht="264" customHeight="1" thickTop="1" x14ac:dyDescent="0.25">
      <c r="A7" s="20"/>
      <c r="B7" s="42">
        <v>1</v>
      </c>
      <c r="C7" s="43" t="s">
        <v>43</v>
      </c>
      <c r="D7" s="44">
        <v>2</v>
      </c>
      <c r="E7" s="45" t="s">
        <v>33</v>
      </c>
      <c r="F7" s="71" t="s">
        <v>52</v>
      </c>
      <c r="G7" s="154"/>
      <c r="H7" s="46" t="s">
        <v>34</v>
      </c>
      <c r="I7" s="130" t="s">
        <v>40</v>
      </c>
      <c r="J7" s="133" t="s">
        <v>34</v>
      </c>
      <c r="K7" s="136"/>
      <c r="L7" s="142"/>
      <c r="M7" s="139" t="s">
        <v>41</v>
      </c>
      <c r="N7" s="139" t="s">
        <v>42</v>
      </c>
      <c r="O7" s="113">
        <v>21</v>
      </c>
      <c r="P7" s="57">
        <f>D7*Q7</f>
        <v>560</v>
      </c>
      <c r="Q7" s="58">
        <v>280</v>
      </c>
      <c r="R7" s="159"/>
      <c r="S7" s="59">
        <f>D7*R7</f>
        <v>0</v>
      </c>
      <c r="T7" s="60" t="str">
        <f>IF(ISNUMBER(R7), IF(R7&gt;Q7,"NEVYHOVUJE","VYHOVUJE")," ")</f>
        <v xml:space="preserve"> </v>
      </c>
      <c r="U7" s="116"/>
      <c r="V7" s="119" t="s">
        <v>16</v>
      </c>
    </row>
    <row r="8" spans="1:22" ht="62.25" customHeight="1" x14ac:dyDescent="0.25">
      <c r="A8" s="20"/>
      <c r="B8" s="47">
        <v>2</v>
      </c>
      <c r="C8" s="48" t="s">
        <v>44</v>
      </c>
      <c r="D8" s="49">
        <v>2</v>
      </c>
      <c r="E8" s="50" t="s">
        <v>33</v>
      </c>
      <c r="F8" s="70" t="s">
        <v>45</v>
      </c>
      <c r="G8" s="155"/>
      <c r="H8" s="51" t="s">
        <v>34</v>
      </c>
      <c r="I8" s="131"/>
      <c r="J8" s="134"/>
      <c r="K8" s="137"/>
      <c r="L8" s="143"/>
      <c r="M8" s="140"/>
      <c r="N8" s="140"/>
      <c r="O8" s="114"/>
      <c r="P8" s="52">
        <f>D8*Q8</f>
        <v>140</v>
      </c>
      <c r="Q8" s="53">
        <v>70</v>
      </c>
      <c r="R8" s="160"/>
      <c r="S8" s="54">
        <f>D8*R8</f>
        <v>0</v>
      </c>
      <c r="T8" s="55" t="str">
        <f t="shared" ref="T8:T18" si="0">IF(ISNUMBER(R8), IF(R8&gt;Q8,"NEVYHOVUJE","VYHOVUJE")," ")</f>
        <v xml:space="preserve"> </v>
      </c>
      <c r="U8" s="117"/>
      <c r="V8" s="120"/>
    </row>
    <row r="9" spans="1:22" ht="36" customHeight="1" x14ac:dyDescent="0.25">
      <c r="A9" s="20"/>
      <c r="B9" s="47">
        <v>3</v>
      </c>
      <c r="C9" s="48" t="s">
        <v>36</v>
      </c>
      <c r="D9" s="49">
        <v>2</v>
      </c>
      <c r="E9" s="50" t="s">
        <v>33</v>
      </c>
      <c r="F9" s="70" t="s">
        <v>46</v>
      </c>
      <c r="G9" s="155"/>
      <c r="H9" s="51" t="s">
        <v>34</v>
      </c>
      <c r="I9" s="131"/>
      <c r="J9" s="134"/>
      <c r="K9" s="137"/>
      <c r="L9" s="143"/>
      <c r="M9" s="140"/>
      <c r="N9" s="140"/>
      <c r="O9" s="114"/>
      <c r="P9" s="52">
        <f>D9*Q9</f>
        <v>170</v>
      </c>
      <c r="Q9" s="53">
        <v>85</v>
      </c>
      <c r="R9" s="160"/>
      <c r="S9" s="54">
        <f>D9*R9</f>
        <v>0</v>
      </c>
      <c r="T9" s="55" t="str">
        <f t="shared" si="0"/>
        <v xml:space="preserve"> </v>
      </c>
      <c r="U9" s="117"/>
      <c r="V9" s="56" t="s">
        <v>13</v>
      </c>
    </row>
    <row r="10" spans="1:22" ht="50.25" customHeight="1" x14ac:dyDescent="0.25">
      <c r="A10" s="20"/>
      <c r="B10" s="47">
        <v>4</v>
      </c>
      <c r="C10" s="48" t="s">
        <v>47</v>
      </c>
      <c r="D10" s="49">
        <v>4</v>
      </c>
      <c r="E10" s="50" t="s">
        <v>33</v>
      </c>
      <c r="F10" s="70" t="s">
        <v>48</v>
      </c>
      <c r="G10" s="155"/>
      <c r="H10" s="51" t="s">
        <v>34</v>
      </c>
      <c r="I10" s="131"/>
      <c r="J10" s="134"/>
      <c r="K10" s="137"/>
      <c r="L10" s="143"/>
      <c r="M10" s="140"/>
      <c r="N10" s="140"/>
      <c r="O10" s="114"/>
      <c r="P10" s="52">
        <f>D10*Q10</f>
        <v>800</v>
      </c>
      <c r="Q10" s="53">
        <v>200</v>
      </c>
      <c r="R10" s="160"/>
      <c r="S10" s="54">
        <f>D10*R10</f>
        <v>0</v>
      </c>
      <c r="T10" s="55" t="str">
        <f t="shared" si="0"/>
        <v xml:space="preserve"> </v>
      </c>
      <c r="U10" s="117"/>
      <c r="V10" s="56" t="s">
        <v>14</v>
      </c>
    </row>
    <row r="11" spans="1:22" ht="31.5" customHeight="1" x14ac:dyDescent="0.25">
      <c r="A11" s="20"/>
      <c r="B11" s="47">
        <v>5</v>
      </c>
      <c r="C11" s="48" t="s">
        <v>49</v>
      </c>
      <c r="D11" s="49">
        <v>1</v>
      </c>
      <c r="E11" s="50" t="s">
        <v>33</v>
      </c>
      <c r="F11" s="70" t="s">
        <v>50</v>
      </c>
      <c r="G11" s="155"/>
      <c r="H11" s="51" t="s">
        <v>34</v>
      </c>
      <c r="I11" s="131"/>
      <c r="J11" s="134"/>
      <c r="K11" s="137"/>
      <c r="L11" s="143"/>
      <c r="M11" s="140"/>
      <c r="N11" s="140"/>
      <c r="O11" s="114"/>
      <c r="P11" s="52">
        <f>D11*Q11</f>
        <v>130</v>
      </c>
      <c r="Q11" s="53">
        <v>130</v>
      </c>
      <c r="R11" s="160"/>
      <c r="S11" s="54">
        <f>D11*R11</f>
        <v>0</v>
      </c>
      <c r="T11" s="55" t="str">
        <f t="shared" si="0"/>
        <v xml:space="preserve"> </v>
      </c>
      <c r="U11" s="117"/>
      <c r="V11" s="56" t="s">
        <v>16</v>
      </c>
    </row>
    <row r="12" spans="1:22" ht="258.75" customHeight="1" x14ac:dyDescent="0.25">
      <c r="A12" s="20"/>
      <c r="B12" s="47">
        <v>6</v>
      </c>
      <c r="C12" s="48" t="s">
        <v>51</v>
      </c>
      <c r="D12" s="49">
        <v>1</v>
      </c>
      <c r="E12" s="50" t="s">
        <v>33</v>
      </c>
      <c r="F12" s="72" t="s">
        <v>53</v>
      </c>
      <c r="G12" s="155"/>
      <c r="H12" s="51" t="s">
        <v>34</v>
      </c>
      <c r="I12" s="131"/>
      <c r="J12" s="134"/>
      <c r="K12" s="137"/>
      <c r="L12" s="143"/>
      <c r="M12" s="140"/>
      <c r="N12" s="140"/>
      <c r="O12" s="114"/>
      <c r="P12" s="52">
        <f>D12*Q12</f>
        <v>2000</v>
      </c>
      <c r="Q12" s="53">
        <v>2000</v>
      </c>
      <c r="R12" s="160"/>
      <c r="S12" s="54">
        <f>D12*R12</f>
        <v>0</v>
      </c>
      <c r="T12" s="55" t="str">
        <f t="shared" si="0"/>
        <v xml:space="preserve"> </v>
      </c>
      <c r="U12" s="117"/>
      <c r="V12" s="121" t="s">
        <v>11</v>
      </c>
    </row>
    <row r="13" spans="1:22" ht="169.5" customHeight="1" x14ac:dyDescent="0.25">
      <c r="A13" s="20"/>
      <c r="B13" s="47">
        <v>7</v>
      </c>
      <c r="C13" s="48" t="s">
        <v>54</v>
      </c>
      <c r="D13" s="49">
        <v>1</v>
      </c>
      <c r="E13" s="50" t="s">
        <v>33</v>
      </c>
      <c r="F13" s="73" t="s">
        <v>56</v>
      </c>
      <c r="G13" s="155"/>
      <c r="H13" s="51" t="s">
        <v>34</v>
      </c>
      <c r="I13" s="131"/>
      <c r="J13" s="134"/>
      <c r="K13" s="137"/>
      <c r="L13" s="143"/>
      <c r="M13" s="140"/>
      <c r="N13" s="140"/>
      <c r="O13" s="114"/>
      <c r="P13" s="52">
        <f>D13*Q13</f>
        <v>800</v>
      </c>
      <c r="Q13" s="53">
        <v>800</v>
      </c>
      <c r="R13" s="160"/>
      <c r="S13" s="54">
        <f>D13*R13</f>
        <v>0</v>
      </c>
      <c r="T13" s="55" t="str">
        <f t="shared" si="0"/>
        <v xml:space="preserve"> </v>
      </c>
      <c r="U13" s="117"/>
      <c r="V13" s="122"/>
    </row>
    <row r="14" spans="1:22" ht="138.75" customHeight="1" x14ac:dyDescent="0.25">
      <c r="A14" s="20"/>
      <c r="B14" s="47">
        <v>8</v>
      </c>
      <c r="C14" s="48" t="s">
        <v>37</v>
      </c>
      <c r="D14" s="49">
        <v>1</v>
      </c>
      <c r="E14" s="50" t="s">
        <v>33</v>
      </c>
      <c r="F14" s="73" t="s">
        <v>55</v>
      </c>
      <c r="G14" s="155"/>
      <c r="H14" s="51" t="s">
        <v>34</v>
      </c>
      <c r="I14" s="131"/>
      <c r="J14" s="134"/>
      <c r="K14" s="137"/>
      <c r="L14" s="143"/>
      <c r="M14" s="140"/>
      <c r="N14" s="140"/>
      <c r="O14" s="114"/>
      <c r="P14" s="52">
        <f>D14*Q14</f>
        <v>700</v>
      </c>
      <c r="Q14" s="53">
        <v>700</v>
      </c>
      <c r="R14" s="160"/>
      <c r="S14" s="54">
        <f>D14*R14</f>
        <v>0</v>
      </c>
      <c r="T14" s="55" t="str">
        <f t="shared" si="0"/>
        <v xml:space="preserve"> </v>
      </c>
      <c r="U14" s="117"/>
      <c r="V14" s="122"/>
    </row>
    <row r="15" spans="1:22" ht="217.5" customHeight="1" x14ac:dyDescent="0.25">
      <c r="A15" s="20"/>
      <c r="B15" s="47">
        <v>9</v>
      </c>
      <c r="C15" s="48" t="s">
        <v>38</v>
      </c>
      <c r="D15" s="49">
        <v>3</v>
      </c>
      <c r="E15" s="50" t="s">
        <v>33</v>
      </c>
      <c r="F15" s="73" t="s">
        <v>57</v>
      </c>
      <c r="G15" s="155"/>
      <c r="H15" s="51" t="s">
        <v>34</v>
      </c>
      <c r="I15" s="131"/>
      <c r="J15" s="134"/>
      <c r="K15" s="137"/>
      <c r="L15" s="143"/>
      <c r="M15" s="140"/>
      <c r="N15" s="140"/>
      <c r="O15" s="114"/>
      <c r="P15" s="52">
        <f>D15*Q15</f>
        <v>450</v>
      </c>
      <c r="Q15" s="53">
        <v>150</v>
      </c>
      <c r="R15" s="160"/>
      <c r="S15" s="54">
        <f>D15*R15</f>
        <v>0</v>
      </c>
      <c r="T15" s="55" t="str">
        <f t="shared" si="0"/>
        <v xml:space="preserve"> </v>
      </c>
      <c r="U15" s="117"/>
      <c r="V15" s="122"/>
    </row>
    <row r="16" spans="1:22" ht="285.75" customHeight="1" thickBot="1" x14ac:dyDescent="0.3">
      <c r="A16" s="20"/>
      <c r="B16" s="61">
        <v>10</v>
      </c>
      <c r="C16" s="62" t="s">
        <v>39</v>
      </c>
      <c r="D16" s="63">
        <v>2</v>
      </c>
      <c r="E16" s="64" t="s">
        <v>33</v>
      </c>
      <c r="F16" s="74" t="s">
        <v>58</v>
      </c>
      <c r="G16" s="156"/>
      <c r="H16" s="65" t="s">
        <v>34</v>
      </c>
      <c r="I16" s="132"/>
      <c r="J16" s="135"/>
      <c r="K16" s="138"/>
      <c r="L16" s="144"/>
      <c r="M16" s="141"/>
      <c r="N16" s="141"/>
      <c r="O16" s="115"/>
      <c r="P16" s="66">
        <f>D16*Q16</f>
        <v>340</v>
      </c>
      <c r="Q16" s="67">
        <v>170</v>
      </c>
      <c r="R16" s="161"/>
      <c r="S16" s="68">
        <f>D16*R16</f>
        <v>0</v>
      </c>
      <c r="T16" s="69" t="str">
        <f t="shared" si="0"/>
        <v xml:space="preserve"> </v>
      </c>
      <c r="U16" s="118"/>
      <c r="V16" s="123"/>
    </row>
    <row r="17" spans="1:22" ht="201.75" customHeight="1" thickBot="1" x14ac:dyDescent="0.3">
      <c r="A17" s="20"/>
      <c r="B17" s="75">
        <v>11</v>
      </c>
      <c r="C17" s="76" t="s">
        <v>59</v>
      </c>
      <c r="D17" s="77">
        <v>1</v>
      </c>
      <c r="E17" s="78" t="s">
        <v>33</v>
      </c>
      <c r="F17" s="79" t="s">
        <v>60</v>
      </c>
      <c r="G17" s="157"/>
      <c r="H17" s="80" t="s">
        <v>34</v>
      </c>
      <c r="I17" s="81" t="s">
        <v>40</v>
      </c>
      <c r="J17" s="82" t="s">
        <v>34</v>
      </c>
      <c r="K17" s="83"/>
      <c r="L17" s="84" t="s">
        <v>61</v>
      </c>
      <c r="M17" s="92" t="s">
        <v>62</v>
      </c>
      <c r="N17" s="92" t="s">
        <v>63</v>
      </c>
      <c r="O17" s="85">
        <v>14</v>
      </c>
      <c r="P17" s="86">
        <f>D17*Q17</f>
        <v>2400</v>
      </c>
      <c r="Q17" s="87">
        <v>2400</v>
      </c>
      <c r="R17" s="162"/>
      <c r="S17" s="88">
        <f>D17*R17</f>
        <v>0</v>
      </c>
      <c r="T17" s="89" t="str">
        <f t="shared" si="0"/>
        <v xml:space="preserve"> </v>
      </c>
      <c r="U17" s="90"/>
      <c r="V17" s="91" t="s">
        <v>15</v>
      </c>
    </row>
    <row r="18" spans="1:22" ht="179.25" customHeight="1" thickBot="1" x14ac:dyDescent="0.3">
      <c r="A18" s="20"/>
      <c r="B18" s="93">
        <v>12</v>
      </c>
      <c r="C18" s="94" t="s">
        <v>64</v>
      </c>
      <c r="D18" s="95">
        <v>3</v>
      </c>
      <c r="E18" s="96" t="s">
        <v>33</v>
      </c>
      <c r="F18" s="110" t="s">
        <v>68</v>
      </c>
      <c r="G18" s="158"/>
      <c r="H18" s="97" t="s">
        <v>34</v>
      </c>
      <c r="I18" s="98" t="s">
        <v>40</v>
      </c>
      <c r="J18" s="99" t="s">
        <v>34</v>
      </c>
      <c r="K18" s="100"/>
      <c r="L18" s="101"/>
      <c r="M18" s="109" t="s">
        <v>65</v>
      </c>
      <c r="N18" s="109" t="s">
        <v>66</v>
      </c>
      <c r="O18" s="102">
        <v>14</v>
      </c>
      <c r="P18" s="103">
        <f>D18*Q18</f>
        <v>1500</v>
      </c>
      <c r="Q18" s="104">
        <v>500</v>
      </c>
      <c r="R18" s="163"/>
      <c r="S18" s="105">
        <f>D18*R18</f>
        <v>0</v>
      </c>
      <c r="T18" s="106" t="str">
        <f t="shared" si="0"/>
        <v xml:space="preserve"> </v>
      </c>
      <c r="U18" s="107"/>
      <c r="V18" s="108" t="s">
        <v>12</v>
      </c>
    </row>
    <row r="19" spans="1:22" ht="17.45" customHeight="1" thickTop="1" thickBot="1" x14ac:dyDescent="0.3">
      <c r="C19"/>
      <c r="D19"/>
      <c r="E19"/>
      <c r="F19"/>
      <c r="G19"/>
      <c r="H19"/>
      <c r="I19"/>
      <c r="J19"/>
      <c r="N19"/>
      <c r="O19"/>
      <c r="P19"/>
    </row>
    <row r="20" spans="1:22" ht="51.75" customHeight="1" thickTop="1" thickBot="1" x14ac:dyDescent="0.3">
      <c r="B20" s="152" t="s">
        <v>31</v>
      </c>
      <c r="C20" s="152"/>
      <c r="D20" s="152"/>
      <c r="E20" s="152"/>
      <c r="F20" s="152"/>
      <c r="G20" s="152"/>
      <c r="H20" s="40"/>
      <c r="I20" s="40"/>
      <c r="J20" s="21"/>
      <c r="K20" s="21"/>
      <c r="L20" s="6"/>
      <c r="M20" s="6"/>
      <c r="N20" s="6"/>
      <c r="O20" s="22"/>
      <c r="P20" s="22"/>
      <c r="Q20" s="23" t="s">
        <v>9</v>
      </c>
      <c r="R20" s="149" t="s">
        <v>10</v>
      </c>
      <c r="S20" s="150"/>
      <c r="T20" s="151"/>
      <c r="U20" s="24"/>
      <c r="V20" s="25"/>
    </row>
    <row r="21" spans="1:22" ht="50.45" customHeight="1" thickTop="1" thickBot="1" x14ac:dyDescent="0.3">
      <c r="B21" s="153"/>
      <c r="C21" s="153"/>
      <c r="D21" s="153"/>
      <c r="E21" s="153"/>
      <c r="F21" s="153"/>
      <c r="G21" s="153"/>
      <c r="H21" s="153"/>
      <c r="I21" s="26"/>
      <c r="L21" s="9"/>
      <c r="M21" s="9"/>
      <c r="N21" s="9"/>
      <c r="O21" s="27"/>
      <c r="P21" s="27"/>
      <c r="Q21" s="28">
        <f>SUM(P7:P18)</f>
        <v>9990</v>
      </c>
      <c r="R21" s="146">
        <f>SUM(S7:S18)</f>
        <v>0</v>
      </c>
      <c r="S21" s="147"/>
      <c r="T21" s="148"/>
    </row>
    <row r="22" spans="1:22" ht="15.75" thickTop="1" x14ac:dyDescent="0.25">
      <c r="B22" s="145" t="s">
        <v>30</v>
      </c>
      <c r="C22" s="145"/>
      <c r="D22" s="145"/>
      <c r="E22" s="145"/>
      <c r="F22" s="145"/>
      <c r="G22" s="145"/>
      <c r="H22" s="11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112"/>
      <c r="H23" s="11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112"/>
      <c r="H24" s="11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112"/>
      <c r="H25" s="11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112"/>
      <c r="H26" s="11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H27" s="3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2"/>
      <c r="H29" s="11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2"/>
      <c r="H101" s="11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2"/>
      <c r="H102" s="11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2"/>
      <c r="H103" s="11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2"/>
      <c r="H104" s="112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2"/>
      <c r="H105" s="112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2"/>
      <c r="H106" s="112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2"/>
      <c r="H107" s="112"/>
      <c r="I107" s="11"/>
      <c r="J107" s="11"/>
      <c r="K107" s="11"/>
      <c r="L107" s="11"/>
      <c r="M107" s="11"/>
      <c r="N107" s="5"/>
      <c r="O107" s="5"/>
      <c r="P107" s="5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</sheetData>
  <sheetProtection algorithmName="SHA-512" hashValue="7n/MDLW9ZpxzqMN1XkE5EkWh1Bcr0HY+GV5Op+e1KqFW4hw8a5+Cp0AgrClCkG15x/4/OjiDb1P0HOhFoLWklg==" saltValue="c2DdO4vT+s3iwJABuLGEXw==" spinCount="100000" sheet="1" objects="1" scenarios="1"/>
  <mergeCells count="18">
    <mergeCell ref="B22:G22"/>
    <mergeCell ref="R21:T21"/>
    <mergeCell ref="R20:T20"/>
    <mergeCell ref="B20:G20"/>
    <mergeCell ref="B21:H21"/>
    <mergeCell ref="B1:D1"/>
    <mergeCell ref="G5:H5"/>
    <mergeCell ref="G2:N3"/>
    <mergeCell ref="I7:I16"/>
    <mergeCell ref="J7:J16"/>
    <mergeCell ref="K7:K16"/>
    <mergeCell ref="M7:M16"/>
    <mergeCell ref="N7:N16"/>
    <mergeCell ref="L7:L16"/>
    <mergeCell ref="O7:O16"/>
    <mergeCell ref="U7:U16"/>
    <mergeCell ref="V7:V8"/>
    <mergeCell ref="V12:V16"/>
  </mergeCells>
  <conditionalFormatting sqref="D7:D18 B7:B18">
    <cfRule type="containsBlanks" dxfId="7" priority="96">
      <formula>LEN(TRIM(B7))=0</formula>
    </cfRule>
  </conditionalFormatting>
  <conditionalFormatting sqref="B7:B18">
    <cfRule type="cellIs" dxfId="6" priority="93" operator="greaterThanOrEqual">
      <formula>1</formula>
    </cfRule>
  </conditionalFormatting>
  <conditionalFormatting sqref="T7:T18">
    <cfRule type="cellIs" dxfId="5" priority="80" operator="equal">
      <formula>"VYHOVUJE"</formula>
    </cfRule>
  </conditionalFormatting>
  <conditionalFormatting sqref="T7:T18">
    <cfRule type="cellIs" dxfId="4" priority="79" operator="equal">
      <formula>"NEVYHOVUJE"</formula>
    </cfRule>
  </conditionalFormatting>
  <conditionalFormatting sqref="G7:H18 R7:R18">
    <cfRule type="containsBlanks" dxfId="3" priority="73">
      <formula>LEN(TRIM(G7))=0</formula>
    </cfRule>
  </conditionalFormatting>
  <conditionalFormatting sqref="G7:H18 R7:R18">
    <cfRule type="notContainsBlanks" dxfId="2" priority="71">
      <formula>LEN(TRIM(G7))&gt;0</formula>
    </cfRule>
  </conditionalFormatting>
  <conditionalFormatting sqref="G7:H18 R7:R18">
    <cfRule type="notContainsBlanks" dxfId="1" priority="70">
      <formula>LEN(TRIM(G7))&gt;0</formula>
    </cfRule>
  </conditionalFormatting>
  <conditionalFormatting sqref="G7:H18">
    <cfRule type="notContainsBlanks" dxfId="0" priority="69">
      <formula>LEN(TRIM(G7))&gt;0</formula>
    </cfRule>
  </conditionalFormatting>
  <dataValidations count="2">
    <dataValidation type="list" allowBlank="1" showInputMessage="1" showErrorMessage="1" sqref="J7 J17:J18" xr:uid="{006F2A15-2179-46AE-BE20-DCC6C5F84EE9}">
      <formula1>"ANO,NE"</formula1>
    </dataValidation>
    <dataValidation type="list" showInputMessage="1" showErrorMessage="1" sqref="E7:E1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V9:V12 V17:V18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2023-04-11T06:36:54Z</cp:lastPrinted>
  <dcterms:created xsi:type="dcterms:W3CDTF">2014-03-05T12:43:32Z</dcterms:created>
  <dcterms:modified xsi:type="dcterms:W3CDTF">2023-04-11T09:37:16Z</dcterms:modified>
</cp:coreProperties>
</file>